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el\OneDrive\Janua\7 JANUA MARKETING\73 - JANUA\733 janua.pt\73 POST\73 artigos\73 por fazer\"/>
    </mc:Choice>
  </mc:AlternateContent>
  <xr:revisionPtr revIDLastSave="0" documentId="13_ncr:1_{32BAF075-AA32-45D5-9449-4492EF148FE8}" xr6:coauthVersionLast="47" xr6:coauthVersionMax="47" xr10:uidLastSave="{00000000-0000-0000-0000-000000000000}"/>
  <bookViews>
    <workbookView xWindow="-108" yWindow="-108" windowWidth="23256" windowHeight="12576" xr2:uid="{EAC76EF6-EA77-4CD2-88D8-45DBAFD02A17}"/>
  </bookViews>
  <sheets>
    <sheet name="Rendas Comerciais" sheetId="2" r:id="rId1"/>
  </sheets>
  <externalReferences>
    <externalReference r:id="rId2"/>
    <externalReference r:id="rId3"/>
  </externalReferences>
  <definedNames>
    <definedName name="_" hidden="1">'[1]1999 BUDGET'!#REF!</definedName>
    <definedName name="__a1" hidden="1">{"Assump",#N/A,TRUE,"Proforma";"first",#N/A,TRUE,"Proforma";"second",#N/A,TRUE,"Proforma";"lease1",#N/A,TRUE,"Proforma";"lease2",#N/A,TRUE,"Proforma"}</definedName>
    <definedName name="__FDS_HYPERLINK_TOGGLE_STATE__" hidden="1">"ON"</definedName>
    <definedName name="_a1" hidden="1">{"Assump",#N/A,TRUE,"Proforma";"first",#N/A,TRUE,"Proforma";"second",#N/A,TRUE,"Proforma";"lease1",#N/A,TRUE,"Proforma";"lease2",#N/A,TRUE,"Proforma"}</definedName>
    <definedName name="_COO2" hidden="1">{#N/A,#N/A,FALSE,"Matrix";#N/A,#N/A,FALSE,"Cash Flow";#N/A,#N/A,FALSE,"10 Year Cost Analysis"}</definedName>
    <definedName name="_dfadfasd" hidden="1">{"cap_structure",#N/A,FALSE,"Graph-Mkt Cap";"price",#N/A,FALSE,"Graph-Price";"ebit",#N/A,FALSE,"Graph-EBITDA";"ebitda",#N/A,FALSE,"Graph-EBITDA"}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a1a1" hidden="1">{"Assump",#N/A,TRUE,"Proforma";"first",#N/A,TRUE,"Proforma";"second",#N/A,TRUE,"Proforma";"lease1",#N/A,TRUE,"Proforma";"lease2",#N/A,TRUE,"Proforma"}</definedName>
    <definedName name="aa" hidden="1">{"AnnualRentRoll",#N/A,FALSE,"RentRoll"}</definedName>
    <definedName name="aaa" hidden="1">{"AnnualRentRoll",#N/A,FALSE,"RentRoll"}</definedName>
    <definedName name="aaaaa" hidden="1">{"Assump",#N/A,TRUE,"Proforma";"first",#N/A,TRUE,"Proforma";"second",#N/A,TRUE,"Proforma";"lease1",#N/A,TRUE,"Proforma";"lease2",#N/A,TRUE,"Proforma"}</definedName>
    <definedName name="aaaaaaa" hidden="1">{"Outflow 1",#N/A,FALSE,"Outflows-Inflows";"Outflow 2",#N/A,FALSE,"Outflows-Inflows";"Inflow 1",#N/A,FALSE,"Outflows-Inflows";"Inflow 2",#N/A,FALSE,"Outflows-Inflows"}</definedName>
    <definedName name="AAAAAAAA" hidden="1">{"Outflow 1",#N/A,FALSE,"Outflows-Inflows";"Outflow 2",#N/A,FALSE,"Outflows-Inflows";"Inflow 1",#N/A,FALSE,"Outflows-Inflows";"Inflow 2",#N/A,FALSE,"Outflows-Inflows"}</definedName>
    <definedName name="aasdfa" hidden="1">{"rtn",#N/A,FALSE,"RTN";"tables",#N/A,FALSE,"RTN";"cf",#N/A,FALSE,"CF";"stats",#N/A,FALSE,"Stats";"prop",#N/A,FALSE,"Prop"}</definedName>
    <definedName name="ad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dfa" hidden="1">{"cap_structure",#N/A,FALSE,"Graph-Mkt Cap";"price",#N/A,FALSE,"Graph-Price";"ebit",#N/A,FALSE,"Graph-EBITDA";"ebitda",#N/A,FALSE,"Graph-EBITDA"}</definedName>
    <definedName name="adfgga" hidden="1">{"FCB_ALL",#N/A,FALSE,"FCB"}</definedName>
    <definedName name="adfghsdfgas" hidden="1">{"inputs raw data",#N/A,TRUE,"INPUT"}</definedName>
    <definedName name="ADFWAE" hidden="1">{"summary1",#N/A,TRUE,"Comps";"summary2",#N/A,TRUE,"Comps";"summary3",#N/A,TRUE,"Comps"}</definedName>
    <definedName name="adga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ds" hidden="1">{"inputs raw data",#N/A,TRUE,"INPUT"}</definedName>
    <definedName name="ADSFA" hidden="1">{"inputs raw data",#N/A,TRUE,"INPUT"}</definedName>
    <definedName name="AEWEW" hidden="1">{"inputs raw data",#N/A,TRUE,"INPUT"}</definedName>
    <definedName name="all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rew" hidden="1">{"cap_structure",#N/A,FALSE,"Graph-Mkt Cap";"price",#N/A,FALSE,"Graph-Price";"ebit",#N/A,FALSE,"Graph-EBITDA";"ebitda",#N/A,FALSE,"Graph-EBITDA"}</definedName>
    <definedName name="arg" hidden="1">{"inputs raw data",#N/A,TRUE,"INPUT"}</definedName>
    <definedName name="as" hidden="1">{"Outflow 1",#N/A,FALSE,"Outflows-Inflows";"Outflow 2",#N/A,FALSE,"Outflows-Inflows";"Inflow 1",#N/A,FALSE,"Outflows-Inflows";"Inflow 2",#N/A,FALSE,"Outflows-Inflows"}</definedName>
    <definedName name="asdfas" hidden="1">{"print 1.6",#N/A,FALSE,"Sheet1";"print 2.6",#N/A,FALSE,"Sheet1";"print 3.6",#N/A,FALSE,"Sheet1";"print 4.6",#N/A,FALSE,"Sheet1";"print 5.6",#N/A,FALSE,"Sheet1";"print 6.6",#N/A,FALSE,"Sheet1"}</definedName>
    <definedName name="asdfasaa" hidden="1">{"print 1.6",#N/A,FALSE,"Sheet1";"print 2.6",#N/A,FALSE,"Sheet1";"print 3.6",#N/A,FALSE,"Sheet1";"print 4.6",#N/A,FALSE,"Sheet1";"print 5.6",#N/A,FALSE,"Sheet1";"print 6.6",#N/A,FALSE,"Sheet1"}</definedName>
    <definedName name="asdfasd" hidden="1">{"cap_structure",#N/A,FALSE,"Graph-Mkt Cap";"price",#N/A,FALSE,"Graph-Price";"ebit",#N/A,FALSE,"Graph-EBITDA";"ebitda",#N/A,FALSE,"Graph-EBITDA"}</definedName>
    <definedName name="asdfasdf" hidden="1">{"rtn",#N/A,FALSE,"RTN";"tables",#N/A,FALSE,"RTN";"cf",#N/A,FALSE,"CF";"stats",#N/A,FALSE,"Stats";"prop",#N/A,FALSE,"Prop"}</definedName>
    <definedName name="asdfasdfasd" hidden="1">{"summary1",#N/A,TRUE,"Comps";"summary2",#N/A,TRUE,"Comps";"summary3",#N/A,TRUE,"Comps"}</definedName>
    <definedName name="asdfg" hidden="1">{"rtn",#N/A,FALSE,"RTN";"tables",#N/A,FALSE,"RTN";"cf",#N/A,FALSE,"CF";"stats",#N/A,FALSE,"Stats";"prop",#N/A,FALSE,"Prop"}</definedName>
    <definedName name="asfdgsdfg" hidden="1">{"inputs raw data",#N/A,TRUE,"INPUT"}</definedName>
    <definedName name="ass" hidden="1">{"print 1.6",#N/A,FALSE,"Sheet1";"print 2.6",#N/A,FALSE,"Sheet1";"print 3.6",#N/A,FALSE,"Sheet1";"print 4.6",#N/A,FALSE,"Sheet1";"print 5.6",#N/A,FALSE,"Sheet1";"print 6.6",#N/A,FALSE,"Sheet1"}</definedName>
    <definedName name="asss" hidden="1">{"rtn",#N/A,FALSE,"RTN";"tables",#N/A,FALSE,"RTN";"cf",#N/A,FALSE,"CF";"stats",#N/A,FALSE,"Stats";"prop",#N/A,FALSE,"Prop"}</definedName>
    <definedName name="b" hidden="1">{"Assump",#N/A,TRUE,"Proforma";"first",#N/A,TRUE,"Proforma";"second",#N/A,TRUE,"Proforma";"lease1",#N/A,TRUE,"Proforma";"lease2",#N/A,TRUE,"Proforma"}</definedName>
    <definedName name="BadLink" hidden="1">#REF!</definedName>
    <definedName name="bb" hidden="1">{#N/A,#N/A,FALSE,"ExitStratigy"}</definedName>
    <definedName name="bbb" hidden="1">{#N/A,#N/A,FALSE,"ExitStratigy"}</definedName>
    <definedName name="c.LTMYear" hidden="1">#REF!</definedName>
    <definedName name="cc" hidden="1">{#N/A,#N/A,FALSE,"LoanAssumptions"}</definedName>
    <definedName name="ccc" hidden="1">{#N/A,#N/A,FALSE,"LoanAssumptions"}</definedName>
    <definedName name="COO" hidden="1">{#N/A,#N/A,FALSE,"Matrix";#N/A,#N/A,FALSE,"Cash Flow";#N/A,#N/A,FALSE,"10 Year Cost Analysis"}</definedName>
    <definedName name="CreditStats" hidden="1">#REF!</definedName>
    <definedName name="DAFAD" hidden="1">{"cap_structure",#N/A,FALSE,"Graph-Mkt Cap";"price",#N/A,FALSE,"Graph-Price";"ebit",#N/A,FALSE,"Graph-EBITDA";"ebitda",#N/A,FALSE,"Graph-EBITDA"}</definedName>
    <definedName name="dafgdfg" hidden="1">{"inputs raw data",#N/A,TRUE,"INPUT"}</definedName>
    <definedName name="data" hidden="1">{"data",#N/A,FALSE,"INPUT"}</definedName>
    <definedName name="dd" hidden="1">{"MonthlyRentRoll",#N/A,FALSE,"RentRoll"}</definedName>
    <definedName name="ddd" hidden="1">{"MonthlyRentRoll",#N/A,FALSE,"RentRoll"}</definedName>
    <definedName name="dfahgad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dfd" hidden="1">{"FCB_ALL",#N/A,FALSE,"FCB";"GREY_ALL",#N/A,FALSE,"GREY"}</definedName>
    <definedName name="dfdas" hidden="1">{"FCB_ALL",#N/A,FALSE,"FCB";"GREY_ALL",#N/A,FALSE,"GREY"}</definedName>
    <definedName name="dfdfd" hidden="1">{"FCB_ALL",#N/A,FALSE,"FCB";"GREY_ALL",#N/A,FALSE,"GREY"}</definedName>
    <definedName name="dfdfdfd" hidden="1">{"FCB_ALL",#N/A,FALSE,"FCB"}</definedName>
    <definedName name="dfhdfagdf" hidden="1">{"cap_structure",#N/A,FALSE,"Graph-Mkt Cap";"price",#N/A,FALSE,"Graph-Price";"ebit",#N/A,FALSE,"Graph-EBITDA";"ebitda",#N/A,FALSE,"Graph-EBITDA"}</definedName>
    <definedName name="DHG" hidden="1">{"cap_structure",#N/A,FALSE,"Graph-Mkt Cap";"price",#N/A,FALSE,"Graph-Price";"ebit",#N/A,FALSE,"Graph-EBITDA";"ebitda",#N/A,FALSE,"Graph-EBITDA"}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arghdfh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ee" hidden="1">{#N/A,#N/A,FALSE,"OperatingAssumptions"}</definedName>
    <definedName name="eee" hidden="1">{#N/A,#N/A,FALSE,"OperatingAssumptions"}</definedName>
    <definedName name="e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rtyui" hidden="1">{"FCB_ALL",#N/A,FALSE,"FCB";"GREY_ALL",#N/A,FALSE,"GREY"}</definedName>
    <definedName name="ev.Calculation" hidden="1">-4135</definedName>
    <definedName name="ev.Initialized" hidden="1">FALSE</definedName>
    <definedName name="EV__LASTREFTIME__" hidden="1">38433.706724537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fads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dgad" hidden="1">{"inputs raw data",#N/A,TRUE,"INPUT"}</definedName>
    <definedName name="ff" hidden="1">{#N/A,#N/A,TRUE,"Summary";"AnnualRentRoll",#N/A,TRUE,"RentRoll";#N/A,#N/A,TRUE,"ExitStratigy";#N/A,#N/A,TRUE,"OperatingAssumptions"}</definedName>
    <definedName name="fff" hidden="1">{#N/A,#N/A,TRUE,"Summary";"AnnualRentRoll",#N/A,TRUE,"RentRoll";#N/A,#N/A,TRUE,"ExitStratigy";#N/A,#N/A,TRUE,"OperatingAssumptions"}</definedName>
    <definedName name="fh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fh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m" hidden="1">{"summary1",#N/A,TRUE,"Comps";"summary2",#N/A,TRUE,"Comps";"summary3",#N/A,TRUE,"Comps"}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gfhs" hidden="1">{"summary1",#N/A,TRUE,"Comps";"summary2",#N/A,TRUE,"Comps";"summary3",#N/A,TRUE,"Comps"}</definedName>
    <definedName name="gg" hidden="1">{#N/A,#N/A,FALSE,"PropertyInfo"}</definedName>
    <definedName name="ggg" hidden="1">{#N/A,#N/A,FALSE,"PropertyInfo"}</definedName>
    <definedName name="gh" hidden="1">{"FCB_ALL",#N/A,FALSE,"FCB";"GREY_ALL",#N/A,FALSE,"GREY"}</definedName>
    <definedName name="GKUY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H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h" hidden="1">{#N/A,#N/A,FALSE,"Summary"}</definedName>
    <definedName name="hhh" hidden="1">{#N/A,#N/A,FALSE,"Summary"}</definedName>
    <definedName name="hj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[2]DropZone!$B$2:$I$118,[2]DropZone!$B$120:$I$132,[2]DropZone!$B$134:$I$136,[2]DropZone!$B$138:$I$146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USLast" hidden="1">#REF!</definedName>
    <definedName name="hn.YearLabel" hidden="1">#REF!</definedName>
    <definedName name="huh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IsColHidden" hidden="1">FALSE</definedName>
    <definedName name="IsLTMColHidden" hidden="1">FALSE</definedName>
    <definedName name="jb" hidden="1">{"summary1",#N/A,TRUE,"Comps";"summary2",#N/A,TRUE,"Comps";"summary3",#N/A,TRUE,"Comps"}</definedName>
    <definedName name="jk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k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KGKHJ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lll" hidden="1">{"Outflow 1",#N/A,FALSE,"Outflows-Inflows";"Outflow 2",#N/A,FALSE,"Outflows-Inflows";"Inflow 1",#N/A,FALSE,"Outflows-Inflows";"Inflow 2",#N/A,FALSE,"Outflows-Inflows"}</definedName>
    <definedName name="ltm_BalanceSheet" hidden="1">#REF!</definedName>
    <definedName name="ltm_IncomeStatement" hidden="1">#REF!</definedName>
    <definedName name="MGHM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hj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q" hidden="1">{"summary1",#N/A,TRUE,"Comps";"summary2",#N/A,TRUE,"Comps";"summary3",#N/A,TRUE,"Comps"}</definedName>
    <definedName name="qre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wert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report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report1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report5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rt" hidden="1">{"inputs raw data",#N/A,TRUE,"INPUT"}</definedName>
    <definedName name="sa" hidden="1">{"cap_structure",#N/A,FALSE,"Graph-Mkt Cap";"price",#N/A,FALSE,"Graph-Price";"ebit",#N/A,FALSE,"Graph-EBITDA";"ebitda",#N/A,FALSE,"Graph-EBITDA"}</definedName>
    <definedName name="saa" hidden="1">{"rtn",#N/A,FALSE,"RTN";"tables",#N/A,FALSE,"RTN";"cf",#N/A,FALSE,"CF";"stats",#N/A,FALSE,"Stats";"prop",#N/A,FALSE,"Prop"}</definedName>
    <definedName name="sagf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as" hidden="1">{"Outflow 1",#N/A,FALSE,"Outflows-Inflows";"Outflow 2",#N/A,FALSE,"Outflows-Inflows";"Inflow 1",#N/A,FALSE,"Outflows-Inflows";"Inflow 2",#N/A,FALSE,"Outflows-Inflows"}</definedName>
    <definedName name="sdfass" hidden="1">{"Outflow 1",#N/A,FALSE,"Outflows-Inflows";"Outflow 2",#N/A,FALSE,"Outflows-Inflows";"Inflow 1",#N/A,FALSE,"Outflows-Inflows";"Inflow 2",#N/A,FALSE,"Outflows-Inflows"}</definedName>
    <definedName name="sdfga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t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trial" hidden="1">{"Outflow 1",#N/A,FALSE,"Outflows-Inflows";"Outflow 2",#N/A,FALSE,"Outflows-Inflows";"Inflow 1",#N/A,FALSE,"Outflows-Inflows";"Inflow 2",#N/A,FALSE,"Outflows-Inflows"}</definedName>
    <definedName name="USDollar" hidden="1">#REF!</definedName>
    <definedName name="uyfkf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UY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" hidden="1">{"cap_structure",#N/A,FALSE,"Graph-Mkt Cap";"price",#N/A,FALSE,"Graph-Price";"ebit",#N/A,FALSE,"Graph-EBITDA";"ebitda",#N/A,FALSE,"Graph-EBITDA"}</definedName>
    <definedName name="wafe" hidden="1">{"summary1",#N/A,TRUE,"Comps";"summary2",#N/A,TRUE,"Comps";"summary3",#N/A,TRUE,"Comps"}</definedName>
    <definedName name="WEA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fa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QQE" hidden="1">{"summary1",#N/A,TRUE,"Comps";"summary2",#N/A,TRUE,"Comps";"summary3",#N/A,TRUE,"Comps"}</definedName>
    <definedName name="wetrwergfwer" hidden="1">{"cap_structure",#N/A,FALSE,"Graph-Mkt Cap";"price",#N/A,FALSE,"Graph-Price";"ebit",#N/A,FALSE,"Graph-EBITDA";"ebitda",#N/A,FALSE,"Graph-EBITDA"}</definedName>
    <definedName name="WQ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r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Accretion." hidden="1">{"Accretion",#N/A,FALSE,"Assum"}</definedName>
    <definedName name="wrn.Acq._.Model." hidden="1">{"RTN",#N/A,FALSE,"RTN";"Inc Stmt",#N/A,FALSE,"Inc Stmt";"Stats",#N/A,FALSE,"Stats";"Rnds",#N/A,FALSE,"Rnds";"Capx",#N/A,FALSE,"CapX";"Dues",#N/A,FALSE,"Dues";"Hist",#N/A,FALSE,"Hist";"Rev1",#N/A,FALSE,"Rev";"Rev2",#N/A,FALSE,"Rev";"Exp",#N/A,FALSE,"Exp";"Rounds",#N/A,FALSE,"Rounds";"Cap Imp",#N/A,FALSE,"Cap Imp"}</definedName>
    <definedName name="wrn.Acquisition._.Model." hidden="1">{"Return",#N/A,FALSE,"RTN";"Inc Stmt",#N/A,FALSE,"Inc Stmt";"Stats",#N/A,FALSE,"Stats";"Rnds",#N/A,FALSE,"Rnds";"Dues",#N/A,FALSE,"Dues";"Capx",#N/A,FALSE,"CapX";"History",#N/A,FALSE,"Hist";"Rev",#N/A,FALSE,"Rev";"Expenses",#N/A,FALSE,"Exp";"Rounds",#N/A,FALSE,"Rounds";"Capex",#N/A,FALSE,"Capex"}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nnualRentRoll." hidden="1">{"AnnualRentRoll",#N/A,FALSE,"RentRoll"}</definedName>
    <definedName name="wrn.Assumptions." hidden="1">{"Assumptions",#N/A,FALSE,"Assum"}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lackWhite." hidden="1">{#N/A,#N/A,FALSE,"NNN sum";#N/A,#N/A,FALSE,"10-yr Opt. A Sum";#N/A,#N/A,FALSE,"10-yr Opt A Other Costs";#N/A,#N/A,FALSE,"Purchase Sum";#N/A,#N/A,FALSE,"Purchase Other Costs"}</definedName>
    <definedName name="wrn.BlackWhite5" hidden="1">{#N/A,#N/A,FALSE,"NNN sum";#N/A,#N/A,FALSE,"10-yr Opt. A Sum";#N/A,#N/A,FALSE,"10-yr Opt A Other Costs";#N/A,#N/A,FALSE,"Purchase Sum";#N/A,#N/A,FALSE,"Purchase Other Costs"}</definedName>
    <definedName name="wrn.Bonds." hidden="1">{#N/A,#N/A,FALSE,"Bonds - Consol";#N/A,#N/A,FALSE,"Bonds - Lakes";#N/A,#N/A,FALSE,"Bonds - Chabot";#N/A,#N/A,FALSE,"Bonds - Diablo"}</definedName>
    <definedName name="wrn.Capx." hidden="1">{"Capx/exp",#N/A,FALSE,"CapX"}</definedName>
    <definedName name="wrn.Cash._.Flow._.and._.Matrix.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F._.Print.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wrn.data." hidden="1">{"data",#N/A,FALSE,"INPUT"}</definedName>
    <definedName name="wrn.data5" hidden="1">{"data",#N/A,FALSE,"INPUT"}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velopment._.Budget." hidden="1">{"Year 1",#N/A,FALSE,"Budget";"Year 2",#N/A,FALSE,"Budget";"Year 3",#N/A,FALSE,"Budget";"Year 4",#N/A,FALSE,"Budget"}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tire._.Package." hidden="1">{"Summary",#N/A,FALSE,"Assumptions";"Development 1 2",#N/A,FALSE,"Budget";"Operating Income",#N/A,FALSE,"Budget"}</definedName>
    <definedName name="wrn.Exhibits." hidden="1">{#N/A,#N/A,FALSE,"Historical";#N/A,#N/A,FALSE,"Adjusted";#N/A,#N/A,FALSE,"CAM Alloc.";#N/A,#N/A,FALSE,"Projected CAM"}</definedName>
    <definedName name="wrn.ExitAndSalesAssumptions." hidden="1">{#N/A,#N/A,FALSE,"ExitStratigy"}</definedName>
    <definedName name="wrn.FCB." hidden="1">{"FCB_ALL",#N/A,FALSE,"FCB"}</definedName>
    <definedName name="wrn.fcb2" hidden="1">{"FCB_ALL",#N/A,FALSE,"FCB"}</definedName>
    <definedName name="wrn.FOschedules." hidden="1">{"FOschedule1",#N/A,FALSE,"Sheet1";"FOschedule2",#N/A,FALSE,"Sheet1";"FOschedule3",#N/A,FALSE,"Sheet1"}</definedName>
    <definedName name="wrn.Garage." hidden="1">{#N/A,#N/A,FALSE,"Garage Assumpt 1";#N/A,#N/A,FALSE,"Garage Op Proj";#N/A,#N/A,FALSE,"Hist I&amp;E";#N/A,#N/A,FALSE,"Garage Lease"}</definedName>
    <definedName name="wrn.GSA._.PRINT." hidden="1">{#N/A,#N/A,FALSE,"DEV COSTS";#N/A,#N/A,FALSE,"10-YR C. F."}</definedName>
    <definedName name="wrn.gsa._PRINT5" hidden="1">{#N/A,#N/A,FALSE,"DEV COSTS";#N/A,#N/A,FALSE,"10-YR C. F."}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Income._.Statements." hidden="1">{"Annual Income",#N/A,FALSE,"Revenues";"Quarter Income",#N/A,FALSE,"Revenues"}</definedName>
    <definedName name="wrn.LoanInformation." hidden="1">{#N/A,#N/A,FALSE,"LoanAssumptions"}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ODEL.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wrn.MODEL5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wrn.MonthlyRentRoll." hidden="1">{"MonthlyRentRoll",#N/A,FALSE,"RentRoll"}</definedName>
    <definedName name="wrn.OperatingAssumtions." hidden="1">{#N/A,#N/A,FALSE,"OperatingAssumptions"}</definedName>
    <definedName name="wrn.PR_TRIAL_BALANCE.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wrn.Presentation." hidden="1">{#N/A,#N/A,TRUE,"Summary";"AnnualRentRoll",#N/A,TRUE,"RentRoll";#N/A,#N/A,TRUE,"ExitStratigy";#N/A,#N/A,TRUE,"OperatingAssumptions"}</definedName>
    <definedName name="wrn.print." hidden="1">{"Assump",#N/A,TRUE,"Proforma";"first",#N/A,TRUE,"Proforma";"second",#N/A,TRUE,"Proforma";"lease1",#N/A,TRUE,"Proforma";"lease2",#N/A,TRUE,"Proforma"}</definedName>
    <definedName name="wrn.Print._.4." hidden="1">{"Outflow 1",#N/A,FALSE,"Outflows-Inflows";"Outflow 2",#N/A,FALSE,"Outflows-Inflows";"Inflow 1",#N/A,FALSE,"Outflows-Inflows";"Inflow 2",#N/A,FALSE,"Outflows-Inflows"}</definedName>
    <definedName name="wrn.Print._.6." hidden="1">{"print 1.6",#N/A,FALSE,"Sheet1";"print 2.6",#N/A,FALSE,"Sheet1";"print 3.6",#N/A,FALSE,"Sheet1";"print 4.6",#N/A,FALSE,"Sheet1";"print 5.6",#N/A,FALSE,"Sheet1";"print 6.6",#N/A,FALSE,"Sheet1"}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2." hidden="1">{"Assump",#N/A,TRUE,"Proforma";"first",#N/A,TRUE,"Proforma";"second",#N/A,TRUE,"Proforma";"lease1",#N/A,TRUE,"Proforma";"lease2",#N/A,TRUE,"Proforma"}</definedName>
    <definedName name="wrn.print5" hidden="1">{"Assump",#N/A,TRUE,"Proforma";"first",#N/A,TRUE,"Proforma";"second",#N/A,TRUE,"Proforma";"lease1",#N/A,TRUE,"Proforma";"lease2",#N/A,TRUE,"Proforma"}</definedName>
    <definedName name="wrn.PropertyInformation." hidden="1">{#N/A,#N/A,FALSE,"PropertyInfo"}</definedName>
    <definedName name="wrn.Report.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wrn.Report1.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wrn.Report5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wrn.Short._.Print." hidden="1">{#N/A,#N/A,FALSE,"Cover";#N/A,#N/A,FALSE,"Stack";#N/A,#N/A,FALSE,"Cost S";#N/A,#N/A,FALSE," CF";#N/A,#N/A,FALSE,"Investor"}</definedName>
    <definedName name="wrn.Side._.by._.Side." hidden="1">{"Side 99",#N/A,FALSE,"S&amp;U Side by Side"}</definedName>
    <definedName name="wrn.STAND_ALONE_BOTH." hidden="1">{"FCB_ALL",#N/A,FALSE,"FCB";"GREY_ALL",#N/A,FALSE,"GREY"}</definedName>
    <definedName name="wrn.Summary." hidden="1">{#N/A,#N/A,FALSE,"Summary"}</definedName>
    <definedName name="wrn.Total." hidden="1">{#N/A,#N/A,FALSE,"Exec Sum";#N/A,#N/A,FALSE,"Rent Rate Comp";#N/A,#N/A,FALSE,"Rate, NPV Comp";#N/A,#N/A,FALSE,"Opt A NNN";#N/A,#N/A,FALSE,"15-yr Opt. A Sum";#N/A,#N/A,FALSE,"15-yr Opt A Other Costs";#N/A,#N/A,FALSE,"10-yr Opt. A Sum";#N/A,#N/A,FALSE,"10-yr Opt A Other Costs";#N/A,#N/A,FALSE,"NPV Calc"}</definedName>
    <definedName name="wrn.TOTAL._.SHEETS." hidden="1">{#N/A,#N/A,FALSE,"DEV COSTS";#N/A,#N/A,FALSE,"10-YR C. F."}</definedName>
    <definedName name="wrn.TOTAL._.SHEETS5" hidden="1">{#N/A,#N/A,FALSE,"DEV COSTS";#N/A,#N/A,FALSE,"10-YR C. F."}</definedName>
    <definedName name="wrn.Total5" hidden="1">{#N/A,#N/A,FALSE,"Exec Sum";#N/A,#N/A,FALSE,"Rent Rate Comp";#N/A,#N/A,FALSE,"Rate, NPV Comp";#N/A,#N/A,FALSE,"Opt A NNN";#N/A,#N/A,FALSE,"15-yr Opt. A Sum";#N/A,#N/A,FALSE,"15-yr Opt A Other Costs";#N/A,#N/A,FALSE,"10-yr Opt. A Sum";#N/A,#N/A,FALSE,"10-yr Opt A Other Costs";#N/A,#N/A,FALSE,"NPV Calc"}</definedName>
    <definedName name="wrn.Tycon._.Model." hidden="1">{"rtn",#N/A,FALSE,"RTN";"tables",#N/A,FALSE,"RTN";"cf",#N/A,FALSE,"CF";"stats",#N/A,FALSE,"Stats";"prop",#N/A,FALSE,"Prop"}</definedName>
    <definedName name="wt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lg" hidden="1">{"schedule1",#N/A,FALSE,"Sheet1";"schedule2",#N/A,FALSE,"Sheet1";"schedule3",#N/A,FALSE,"Sheet1";"schedule4",#N/A,FALSE,"Sheet1";"schedule5",#N/A,FALSE,"Sheet1";"schedule6",#N/A,FALSE,"Sheet1"}</definedName>
    <definedName name="xlg1" hidden="1">{"Year 1",#N/A,FALSE,"Budget";"Year 2",#N/A,FALSE,"Budget";"Year 3",#N/A,FALSE,"Budget";"Year 4",#N/A,FALSE,"Budget"}</definedName>
    <definedName name="YG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</definedNames>
  <calcPr calcId="191029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7" i="2"/>
  <c r="F6" i="2"/>
  <c r="H6" i="2"/>
  <c r="H5" i="2"/>
  <c r="H7" i="2"/>
  <c r="H8" i="2"/>
  <c r="H9" i="2"/>
  <c r="I6" i="2"/>
  <c r="I5" i="2"/>
  <c r="I7" i="2"/>
  <c r="I8" i="2"/>
  <c r="I9" i="2"/>
  <c r="J6" i="2"/>
  <c r="J5" i="2"/>
  <c r="J7" i="2"/>
  <c r="J8" i="2"/>
  <c r="J9" i="2"/>
  <c r="K6" i="2"/>
  <c r="K5" i="2"/>
  <c r="K7" i="2"/>
  <c r="K8" i="2"/>
  <c r="K9" i="2"/>
  <c r="L6" i="2"/>
  <c r="L5" i="2"/>
  <c r="L7" i="2"/>
  <c r="L8" i="2"/>
  <c r="L9" i="2"/>
  <c r="M6" i="2"/>
  <c r="M5" i="2"/>
  <c r="M7" i="2"/>
  <c r="M8" i="2"/>
  <c r="M9" i="2"/>
  <c r="N6" i="2"/>
  <c r="N5" i="2"/>
  <c r="N7" i="2"/>
  <c r="N8" i="2"/>
  <c r="N9" i="2"/>
  <c r="O6" i="2"/>
  <c r="O5" i="2"/>
  <c r="O7" i="2"/>
  <c r="O8" i="2"/>
  <c r="O9" i="2"/>
  <c r="G6" i="2"/>
  <c r="G5" i="2"/>
  <c r="G7" i="2"/>
  <c r="G8" i="2"/>
  <c r="G9" i="2"/>
  <c r="F8" i="2"/>
  <c r="F9" i="2"/>
  <c r="C10" i="2"/>
  <c r="G4" i="2"/>
  <c r="H4" i="2"/>
  <c r="I4" i="2"/>
  <c r="J4" i="2"/>
  <c r="K4" i="2"/>
  <c r="L4" i="2"/>
  <c r="M4" i="2"/>
  <c r="N4" i="2"/>
  <c r="O4" i="2"/>
</calcChain>
</file>

<file path=xl/sharedStrings.xml><?xml version="1.0" encoding="utf-8"?>
<sst xmlns="http://schemas.openxmlformats.org/spreadsheetml/2006/main" count="15" uniqueCount="15">
  <si>
    <t>Breakpoint Percentage</t>
  </si>
  <si>
    <t xml:space="preserve">Considerações iniciais </t>
  </si>
  <si>
    <t>Metros quadrados</t>
  </si>
  <si>
    <t>Crescimento da renda anual</t>
  </si>
  <si>
    <t>Vendas anuais do arrendatário</t>
  </si>
  <si>
    <t>Renda Base/Metro quadrado/Ano</t>
  </si>
  <si>
    <t>Renda anual base</t>
  </si>
  <si>
    <t>Vendas do arrendatário</t>
  </si>
  <si>
    <t>Acréscimo renda variável</t>
  </si>
  <si>
    <t>Renda fixa + Renda variável</t>
  </si>
  <si>
    <t>Preencher o que está a amarelo</t>
  </si>
  <si>
    <t>Para determinar o Breakpoint Percentage, considerar margens de lucro do inquilino, atratividade do espaço e práticas do setor, de forma a chegar a um acordo fundamentado</t>
  </si>
  <si>
    <t>Natural Breakpoint</t>
  </si>
  <si>
    <t>Racio de saúde do arrendatário</t>
  </si>
  <si>
    <t>Crescimento das vendas/Ano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</si>
</sst>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&quot;Year&quot;\ 0"/>
    <numFmt numFmtId="165" formatCode="&quot;$&quot;#,##0.00"/>
    <numFmt numFmtId="166" formatCode="&quot;$&quot;#,##0"/>
    <numFmt numFmtId="167" formatCode="#0.00%_);\(#0.00%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Franklin Gothic Book"/>
      <family val="2"/>
    </font>
    <font>
      <sz val="10"/>
      <color theme="1"/>
      <name val="Franklin Gothic Book"/>
      <family val="2"/>
    </font>
    <font>
      <b/>
      <u/>
      <sz val="10"/>
      <color theme="0"/>
      <name val="Franklin Gothic Book"/>
      <family val="2"/>
    </font>
    <font>
      <b/>
      <sz val="10"/>
      <color theme="1"/>
      <name val="Franklin Gothic Book"/>
      <family val="2"/>
    </font>
    <font>
      <b/>
      <sz val="8"/>
      <color rgb="FF0D2037"/>
      <name val="Aptos Narrow"/>
      <family val="2"/>
      <scheme val="minor"/>
    </font>
    <font>
      <sz val="10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rgb="FFDAD5D2"/>
        <bgColor indexed="64"/>
      </patternFill>
    </fill>
    <fill>
      <patternFill patternType="solid">
        <fgColor rgb="FF0D2037"/>
        <bgColor indexed="64"/>
      </patternFill>
    </fill>
    <fill>
      <patternFill patternType="solid">
        <fgColor rgb="FF90A5B1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right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6" fontId="5" fillId="4" borderId="8" xfId="0" applyNumberFormat="1" applyFont="1" applyFill="1" applyBorder="1" applyAlignment="1">
      <alignment horizontal="right"/>
    </xf>
    <xf numFmtId="166" fontId="3" fillId="4" borderId="7" xfId="0" applyNumberFormat="1" applyFont="1" applyFill="1" applyBorder="1" applyAlignment="1">
      <alignment horizontal="right"/>
    </xf>
    <xf numFmtId="166" fontId="3" fillId="4" borderId="6" xfId="0" applyNumberFormat="1" applyFont="1" applyFill="1" applyBorder="1" applyAlignment="1">
      <alignment horizontal="right"/>
    </xf>
    <xf numFmtId="44" fontId="3" fillId="2" borderId="3" xfId="1" applyFont="1" applyFill="1" applyBorder="1" applyAlignment="1">
      <alignment horizontal="center"/>
    </xf>
    <xf numFmtId="44" fontId="3" fillId="2" borderId="4" xfId="1" applyFont="1" applyFill="1" applyBorder="1" applyAlignment="1">
      <alignment horizontal="center"/>
    </xf>
    <xf numFmtId="44" fontId="3" fillId="2" borderId="5" xfId="1" applyFont="1" applyFill="1" applyBorder="1" applyAlignment="1">
      <alignment horizontal="center"/>
    </xf>
    <xf numFmtId="44" fontId="5" fillId="2" borderId="1" xfId="1" applyFont="1" applyFill="1" applyBorder="1" applyAlignment="1">
      <alignment horizontal="center"/>
    </xf>
    <xf numFmtId="44" fontId="5" fillId="2" borderId="9" xfId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4" fontId="4" fillId="3" borderId="16" xfId="0" applyNumberFormat="1" applyFont="1" applyFill="1" applyBorder="1" applyAlignment="1">
      <alignment horizontal="center"/>
    </xf>
    <xf numFmtId="0" fontId="3" fillId="4" borderId="13" xfId="0" applyFont="1" applyFill="1" applyBorder="1" applyAlignment="1">
      <alignment horizontal="right"/>
    </xf>
    <xf numFmtId="44" fontId="3" fillId="2" borderId="16" xfId="1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/>
    </xf>
    <xf numFmtId="44" fontId="3" fillId="2" borderId="14" xfId="1" applyFont="1" applyFill="1" applyBorder="1" applyAlignment="1">
      <alignment horizontal="center"/>
    </xf>
    <xf numFmtId="44" fontId="5" fillId="2" borderId="17" xfId="1" applyFont="1" applyFill="1" applyBorder="1" applyAlignment="1">
      <alignment horizontal="center"/>
    </xf>
    <xf numFmtId="0" fontId="3" fillId="4" borderId="18" xfId="0" applyFont="1" applyFill="1" applyBorder="1" applyAlignment="1">
      <alignment horizontal="right"/>
    </xf>
    <xf numFmtId="0" fontId="0" fillId="2" borderId="10" xfId="0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2" borderId="14" xfId="0" applyFont="1" applyFill="1" applyBorder="1"/>
    <xf numFmtId="165" fontId="3" fillId="2" borderId="0" xfId="0" applyNumberFormat="1" applyFont="1" applyFill="1"/>
    <xf numFmtId="0" fontId="3" fillId="2" borderId="20" xfId="0" applyFont="1" applyFill="1" applyBorder="1"/>
    <xf numFmtId="0" fontId="3" fillId="2" borderId="21" xfId="0" applyFont="1" applyFill="1" applyBorder="1"/>
    <xf numFmtId="10" fontId="7" fillId="2" borderId="6" xfId="2" applyNumberFormat="1" applyFont="1" applyFill="1" applyBorder="1" applyAlignment="1">
      <alignment horizontal="right"/>
    </xf>
    <xf numFmtId="37" fontId="7" fillId="5" borderId="6" xfId="2" applyNumberFormat="1" applyFont="1" applyFill="1" applyBorder="1" applyAlignment="1">
      <alignment horizontal="right"/>
    </xf>
    <xf numFmtId="44" fontId="7" fillId="5" borderId="6" xfId="1" applyFont="1" applyFill="1" applyBorder="1" applyAlignment="1">
      <alignment horizontal="right"/>
    </xf>
    <xf numFmtId="167" fontId="7" fillId="5" borderId="6" xfId="2" applyNumberFormat="1" applyFont="1" applyFill="1" applyBorder="1" applyAlignment="1">
      <alignment horizontal="right"/>
    </xf>
    <xf numFmtId="167" fontId="7" fillId="5" borderId="19" xfId="2" applyNumberFormat="1" applyFont="1" applyFill="1" applyBorder="1" applyAlignment="1">
      <alignment horizontal="right"/>
    </xf>
    <xf numFmtId="0" fontId="2" fillId="3" borderId="1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Light16"/>
  <colors>
    <mruColors>
      <color rgb="FFDAD5D2"/>
      <color rgb="FF90A5B1"/>
      <color rgb="FF0D20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158396</xdr:colOff>
      <xdr:row>1</xdr:row>
      <xdr:rowOff>39444</xdr:rowOff>
    </xdr:from>
    <xdr:to>
      <xdr:col>1</xdr:col>
      <xdr:colOff>735496</xdr:colOff>
      <xdr:row>2</xdr:row>
      <xdr:rowOff>139148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1A3291-1E3C-514A-526F-8747A6B7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79" y="224974"/>
          <a:ext cx="577100" cy="291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usti/Documents/Course%20Files/The%20Complete%20Guide%20To%20Investing%20In%20Retail%20Properties/49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rporate%20Analysis/2003/2003%20Budgets%20and%20Reforecasting/2003%20budget%20templates/Wells%20University/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9 BUDGET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D6C7-90F7-4F99-A797-3FE65F41241B}">
  <dimension ref="B1:O11"/>
  <sheetViews>
    <sheetView showGridLines="0" tabSelected="1" zoomScale="85" zoomScaleNormal="85" workbookViewId="0">
      <selection activeCell="G18" sqref="G18"/>
    </sheetView>
  </sheetViews>
  <sheetFormatPr defaultRowHeight="13.8" x14ac:dyDescent="0.3"/>
  <cols>
    <col min="1" max="1" width="11.77734375" style="1" customWidth="1"/>
    <col min="2" max="2" width="32" style="1" bestFit="1" customWidth="1"/>
    <col min="3" max="3" width="14.88671875" style="13" bestFit="1" customWidth="1"/>
    <col min="4" max="4" width="5.33203125" style="1" customWidth="1"/>
    <col min="5" max="5" width="27.88671875" style="1" bestFit="1" customWidth="1"/>
    <col min="6" max="15" width="14.88671875" style="1" bestFit="1" customWidth="1"/>
    <col min="16" max="16384" width="8.88671875" style="1"/>
  </cols>
  <sheetData>
    <row r="1" spans="2:15" ht="14.4" thickBot="1" x14ac:dyDescent="0.35"/>
    <row r="2" spans="2:15" ht="15" thickBot="1" x14ac:dyDescent="0.35">
      <c r="B2" s="21"/>
      <c r="C2" s="38" t="s">
        <v>10</v>
      </c>
      <c r="D2" s="39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2:15" x14ac:dyDescent="0.3"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7"/>
    </row>
    <row r="4" spans="2:15" x14ac:dyDescent="0.3">
      <c r="B4" s="36" t="s">
        <v>1</v>
      </c>
      <c r="C4" s="37"/>
      <c r="D4" s="26"/>
      <c r="E4" s="2"/>
      <c r="F4" s="3">
        <v>1</v>
      </c>
      <c r="G4" s="4">
        <f>F4+1</f>
        <v>2</v>
      </c>
      <c r="H4" s="4">
        <f t="shared" ref="H4:O4" si="0">G4+1</f>
        <v>3</v>
      </c>
      <c r="I4" s="4">
        <f t="shared" si="0"/>
        <v>4</v>
      </c>
      <c r="J4" s="4">
        <f t="shared" si="0"/>
        <v>5</v>
      </c>
      <c r="K4" s="4">
        <f t="shared" si="0"/>
        <v>6</v>
      </c>
      <c r="L4" s="4">
        <f t="shared" si="0"/>
        <v>7</v>
      </c>
      <c r="M4" s="4">
        <f t="shared" si="0"/>
        <v>8</v>
      </c>
      <c r="N4" s="4">
        <f t="shared" si="0"/>
        <v>9</v>
      </c>
      <c r="O4" s="14">
        <f t="shared" si="0"/>
        <v>10</v>
      </c>
    </row>
    <row r="5" spans="2:15" x14ac:dyDescent="0.3">
      <c r="B5" s="15" t="s">
        <v>2</v>
      </c>
      <c r="C5" s="32">
        <v>5000</v>
      </c>
      <c r="D5" s="28"/>
      <c r="E5" s="6" t="s">
        <v>6</v>
      </c>
      <c r="F5" s="8">
        <f t="shared" ref="F5:O5" si="1">($C$5*$C$6)*(1+$C$7)^(F4-1)</f>
        <v>100000</v>
      </c>
      <c r="G5" s="9">
        <f t="shared" si="1"/>
        <v>103000</v>
      </c>
      <c r="H5" s="9">
        <f t="shared" si="1"/>
        <v>106090</v>
      </c>
      <c r="I5" s="9">
        <f t="shared" si="1"/>
        <v>109272.7</v>
      </c>
      <c r="J5" s="9">
        <f t="shared" si="1"/>
        <v>112550.88099999999</v>
      </c>
      <c r="K5" s="9">
        <f t="shared" si="1"/>
        <v>115927.40742999998</v>
      </c>
      <c r="L5" s="9">
        <f t="shared" si="1"/>
        <v>119405.22965289999</v>
      </c>
      <c r="M5" s="9">
        <f t="shared" si="1"/>
        <v>122987.386542487</v>
      </c>
      <c r="N5" s="9">
        <f t="shared" si="1"/>
        <v>126677.00813876159</v>
      </c>
      <c r="O5" s="16">
        <f t="shared" si="1"/>
        <v>130477.31838292445</v>
      </c>
    </row>
    <row r="6" spans="2:15" x14ac:dyDescent="0.3">
      <c r="B6" s="15" t="s">
        <v>5</v>
      </c>
      <c r="C6" s="33">
        <v>20</v>
      </c>
      <c r="D6" s="26"/>
      <c r="E6" s="7" t="s">
        <v>7</v>
      </c>
      <c r="F6" s="10">
        <f t="shared" ref="F6:O6" si="2">$C$8*(1+$C$9)^(F4-1)</f>
        <v>2500000</v>
      </c>
      <c r="G6" s="17">
        <f t="shared" si="2"/>
        <v>2575000</v>
      </c>
      <c r="H6" s="17">
        <f t="shared" si="2"/>
        <v>2652250</v>
      </c>
      <c r="I6" s="17">
        <f t="shared" si="2"/>
        <v>2731817.5</v>
      </c>
      <c r="J6" s="17">
        <f t="shared" si="2"/>
        <v>2813772.0249999999</v>
      </c>
      <c r="K6" s="17">
        <f t="shared" si="2"/>
        <v>2898185.1857499997</v>
      </c>
      <c r="L6" s="17">
        <f t="shared" si="2"/>
        <v>2985130.7413224997</v>
      </c>
      <c r="M6" s="17">
        <f t="shared" si="2"/>
        <v>3074684.6635621749</v>
      </c>
      <c r="N6" s="17">
        <f t="shared" si="2"/>
        <v>3166925.2034690399</v>
      </c>
      <c r="O6" s="18">
        <f t="shared" si="2"/>
        <v>3261932.959573111</v>
      </c>
    </row>
    <row r="7" spans="2:15" x14ac:dyDescent="0.3">
      <c r="B7" s="15" t="s">
        <v>3</v>
      </c>
      <c r="C7" s="34">
        <v>0.03</v>
      </c>
      <c r="D7" s="26"/>
      <c r="E7" s="7" t="s">
        <v>12</v>
      </c>
      <c r="F7" s="10">
        <f t="shared" ref="F7:O7" si="3">F5/$C$11</f>
        <v>2000000</v>
      </c>
      <c r="G7" s="17">
        <f t="shared" si="3"/>
        <v>2060000</v>
      </c>
      <c r="H7" s="17">
        <f t="shared" si="3"/>
        <v>2121800</v>
      </c>
      <c r="I7" s="17">
        <f t="shared" si="3"/>
        <v>2185454</v>
      </c>
      <c r="J7" s="17">
        <f t="shared" si="3"/>
        <v>2251017.6199999996</v>
      </c>
      <c r="K7" s="17">
        <f t="shared" si="3"/>
        <v>2318548.1485999995</v>
      </c>
      <c r="L7" s="17">
        <f t="shared" si="3"/>
        <v>2388104.5930579994</v>
      </c>
      <c r="M7" s="17">
        <f t="shared" si="3"/>
        <v>2459747.7308497401</v>
      </c>
      <c r="N7" s="17">
        <f t="shared" si="3"/>
        <v>2533540.1627752315</v>
      </c>
      <c r="O7" s="18">
        <f t="shared" si="3"/>
        <v>2609546.3676584889</v>
      </c>
    </row>
    <row r="8" spans="2:15" x14ac:dyDescent="0.3">
      <c r="B8" s="15" t="s">
        <v>4</v>
      </c>
      <c r="C8" s="33">
        <v>2500000</v>
      </c>
      <c r="D8" s="26"/>
      <c r="E8" s="5" t="s">
        <v>8</v>
      </c>
      <c r="F8" s="11">
        <f t="shared" ref="F8:O8" si="4">MAX((F6-F7)*$C$11,0)</f>
        <v>25000</v>
      </c>
      <c r="G8" s="12">
        <f t="shared" si="4"/>
        <v>25750</v>
      </c>
      <c r="H8" s="12">
        <f t="shared" si="4"/>
        <v>26522.5</v>
      </c>
      <c r="I8" s="12">
        <f t="shared" si="4"/>
        <v>27318.175000000003</v>
      </c>
      <c r="J8" s="12">
        <f t="shared" si="4"/>
        <v>28137.720250000013</v>
      </c>
      <c r="K8" s="12">
        <f t="shared" si="4"/>
        <v>28981.851857500013</v>
      </c>
      <c r="L8" s="12">
        <f t="shared" si="4"/>
        <v>29851.307413225019</v>
      </c>
      <c r="M8" s="12">
        <f t="shared" si="4"/>
        <v>30746.84663562174</v>
      </c>
      <c r="N8" s="12">
        <f t="shared" si="4"/>
        <v>31669.25203469042</v>
      </c>
      <c r="O8" s="19">
        <f t="shared" si="4"/>
        <v>32619.329595731106</v>
      </c>
    </row>
    <row r="9" spans="2:15" x14ac:dyDescent="0.3">
      <c r="B9" s="15" t="s">
        <v>14</v>
      </c>
      <c r="C9" s="34">
        <v>0.03</v>
      </c>
      <c r="D9" s="26"/>
      <c r="E9" s="5" t="s">
        <v>9</v>
      </c>
      <c r="F9" s="11">
        <f>F5+F8</f>
        <v>125000</v>
      </c>
      <c r="G9" s="12">
        <f>G8+G5</f>
        <v>128750</v>
      </c>
      <c r="H9" s="12">
        <f t="shared" ref="H9:O9" si="5">H8+H5</f>
        <v>132612.5</v>
      </c>
      <c r="I9" s="12">
        <f t="shared" si="5"/>
        <v>136590.875</v>
      </c>
      <c r="J9" s="12">
        <f t="shared" si="5"/>
        <v>140688.60125000001</v>
      </c>
      <c r="K9" s="12">
        <f t="shared" si="5"/>
        <v>144909.2592875</v>
      </c>
      <c r="L9" s="12">
        <f t="shared" si="5"/>
        <v>149256.53706612502</v>
      </c>
      <c r="M9" s="12">
        <f t="shared" si="5"/>
        <v>153734.23317810876</v>
      </c>
      <c r="N9" s="12">
        <f t="shared" si="5"/>
        <v>158346.26017345203</v>
      </c>
      <c r="O9" s="19">
        <f t="shared" si="5"/>
        <v>163096.64797865556</v>
      </c>
    </row>
    <row r="10" spans="2:15" x14ac:dyDescent="0.3">
      <c r="B10" s="15" t="s">
        <v>13</v>
      </c>
      <c r="C10" s="31">
        <f>(C5*C6)/C8</f>
        <v>0.04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</row>
    <row r="11" spans="2:15" ht="14.4" thickBot="1" x14ac:dyDescent="0.35">
      <c r="B11" s="20" t="s">
        <v>0</v>
      </c>
      <c r="C11" s="35">
        <v>0.05</v>
      </c>
      <c r="D11" s="29" t="s">
        <v>11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</row>
  </sheetData>
  <mergeCells count="2">
    <mergeCell ref="B4:C4"/>
    <mergeCell ref="C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Rendas Comerciais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Passos</dc:creator>
  <cp:lastModifiedBy>Manuel Passos</cp:lastModifiedBy>
  <dcterms:created xsi:type="dcterms:W3CDTF">2025-01-28T17:12:17Z</dcterms:created>
  <dcterms:modified xsi:type="dcterms:W3CDTF">2025-02-23T11:35:15Z</dcterms:modified>
</cp:coreProperties>
</file>